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9555"/>
  </bookViews>
  <sheets>
    <sheet name="Hoja1" sheetId="1" r:id="rId1"/>
  </sheets>
  <externalReferences>
    <externalReference r:id="rId2"/>
  </externalReferences>
  <definedNames>
    <definedName name="_xlnm.Print_Area" localSheetId="0">Hoja1!$A$1:$H$49</definedName>
  </definedNames>
  <calcPr calcId="144525"/>
</workbook>
</file>

<file path=xl/calcChain.xml><?xml version="1.0" encoding="utf-8"?>
<calcChain xmlns="http://schemas.openxmlformats.org/spreadsheetml/2006/main">
  <c r="F11" i="1" l="1"/>
  <c r="F21" i="1"/>
  <c r="F30" i="1"/>
  <c r="F41" i="1"/>
  <c r="F47" i="1" l="1"/>
  <c r="F49" i="1" s="1"/>
  <c r="E45" i="1"/>
  <c r="H45" i="1" s="1"/>
  <c r="E44" i="1"/>
  <c r="H44" i="1" s="1"/>
  <c r="E43" i="1"/>
  <c r="H43" i="1" s="1"/>
  <c r="E42" i="1"/>
  <c r="H42" i="1" s="1"/>
  <c r="G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D32" i="1"/>
  <c r="E32" i="1" s="1"/>
  <c r="H32" i="1" s="1"/>
  <c r="E31" i="1"/>
  <c r="H31" i="1" s="1"/>
  <c r="G30" i="1"/>
  <c r="C30" i="1"/>
  <c r="E29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G21" i="1"/>
  <c r="D21" i="1"/>
  <c r="C21" i="1"/>
  <c r="E20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G11" i="1"/>
  <c r="D11" i="1"/>
  <c r="C11" i="1"/>
  <c r="C47" i="1" l="1"/>
  <c r="E21" i="1"/>
  <c r="H21" i="1" s="1"/>
  <c r="E41" i="1"/>
  <c r="H41" i="1" s="1"/>
  <c r="E11" i="1"/>
  <c r="G47" i="1"/>
  <c r="G49" i="1" s="1"/>
  <c r="H12" i="1"/>
  <c r="H11" i="1" s="1"/>
  <c r="D30" i="1"/>
  <c r="D47" i="1" s="1"/>
  <c r="E30" i="1" l="1"/>
  <c r="H30" i="1" s="1"/>
  <c r="H47" i="1" s="1"/>
  <c r="H49" i="1" s="1"/>
  <c r="E47" i="1" l="1"/>
  <c r="E49" i="1" s="1"/>
</calcChain>
</file>

<file path=xl/comments1.xml><?xml version="1.0" encoding="utf-8"?>
<comments xmlns="http://schemas.openxmlformats.org/spreadsheetml/2006/main">
  <authors>
    <author>DGCG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<sst xmlns="http://schemas.openxmlformats.org/spreadsheetml/2006/main" count="49" uniqueCount="49">
  <si>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</si>
  <si>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</si>
  <si>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30 DE SEPTIEMBRE DE 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</si>
  <si>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</si>
  <si>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</si>
  <si>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</si>
  <si>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</si>
  <si>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</si>
  <si>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</si>
  <si>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Modificado</t>
  </si>
  <si>
    <t>Devengado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</si>
  <si>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</si>
  <si>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</si>
  <si>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</si>
  <si>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</si>
  <si>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</si>
  <si>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</si>
  <si>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</si>
  <si>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</si>
  <si>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</si>
  <si>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</si>
  <si>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</si>
  <si>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</si>
  <si>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</si>
  <si>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</si>
  <si>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</si>
  <si>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</si>
  <si>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</si>
  <si>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</si>
  <si>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</si>
  <si>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</si>
  <si>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</si>
  <si>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</si>
  <si>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</si>
  <si>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</si>
  <si>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</si>
  <si>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</si>
  <si>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</si>
  <si>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</si>
  <si>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</si>
  <si>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</si>
  <si>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</si>
  <si>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</si>
  <si>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</si>
  <si>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</si>
  <si>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</si>
  <si>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</si>
  <si>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</si>
  <si>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Ampliaciones/Reducciones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</si>
</sst>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164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164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164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164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164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164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164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918.%20Edos.Fros%20septiembre%202018/Estados%20Fros%20y%20Pptales%20UPJR_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F16">
            <v>54038080.960000001</v>
          </cell>
          <cell r="H16">
            <v>35962470.149999999</v>
          </cell>
          <cell r="J16">
            <v>35935500.149999999</v>
          </cell>
          <cell r="K16">
            <v>18075610.810000002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80" zoomScaleNormal="80" workbookViewId="0">
      <selection activeCell="K17" sqref="K17"/>
    </sheetView>
  </sheetViews>
  <sheetFormatPr baseColWidth="10" defaultColWidth="11.42578125" defaultRowHeight="12.75" x14ac:dyDescent="0.2"/>
  <cols>
    <col min="1" max="1" width="4.5703125" style="33" customWidth="1"/>
    <col min="2" max="2" width="60.28515625" style="2" customWidth="1"/>
    <col min="3" max="3" width="14.7109375" style="2" customWidth="1"/>
    <col min="4" max="4" width="14.42578125" style="2" customWidth="1"/>
    <col min="5" max="5" width="14.5703125" style="2" customWidth="1"/>
    <col min="6" max="7" width="15" style="2" bestFit="1" customWidth="1"/>
    <col min="8" max="8" width="15" style="2" customWidth="1"/>
    <col min="9" max="9" width="3.28515625" style="1" customWidth="1"/>
    <col min="10" max="16384" width="11.42578125" style="2"/>
  </cols>
  <sheetData>
    <row r="1" spans="1:9" ht="18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</row>
    <row r="2" spans="1:9" ht="18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</row>
    <row r="3" spans="1:9" ht="18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9" s="1" customFormat="1" ht="9" customHeight="1" x14ac:dyDescent="0.2">
      <c r="A4" s="3"/>
      <c r="B4" s="3"/>
      <c r="C4" s="3"/>
      <c r="D4" s="3"/>
      <c r="E4" s="3"/>
      <c r="F4" s="3"/>
      <c r="G4" s="3"/>
      <c r="H4" s="3"/>
    </row>
    <row r="5" spans="1:9" s="1" customFormat="1" ht="21.75" customHeight="1" x14ac:dyDescent="0.2">
      <c r="B5" s="4" t="s">
        <v>3</v>
      </c>
      <c r="C5" s="5" t="s">
        <v>4</v>
      </c>
      <c r="D5" s="5"/>
      <c r="E5" s="6"/>
      <c r="F5" s="6"/>
      <c r="G5" s="6"/>
      <c r="H5" s="7"/>
    </row>
    <row r="6" spans="1:9" s="1" customFormat="1" ht="9" customHeight="1" x14ac:dyDescent="0.2">
      <c r="A6" s="7"/>
      <c r="B6" s="7"/>
      <c r="C6" s="7"/>
      <c r="D6" s="7"/>
      <c r="E6" s="7"/>
      <c r="F6" s="7"/>
      <c r="G6" s="7"/>
      <c r="H6" s="7"/>
    </row>
    <row r="7" spans="1:9" x14ac:dyDescent="0.2">
      <c r="A7" s="35" t="s">
        <v>5</v>
      </c>
      <c r="B7" s="35"/>
      <c r="C7" s="36" t="s">
        <v>6</v>
      </c>
      <c r="D7" s="36"/>
      <c r="E7" s="36"/>
      <c r="F7" s="36"/>
      <c r="G7" s="36"/>
      <c r="H7" s="36" t="s">
        <v>7</v>
      </c>
    </row>
    <row r="8" spans="1:9" ht="50.25" customHeight="1" x14ac:dyDescent="0.2">
      <c r="A8" s="35"/>
      <c r="B8" s="35"/>
      <c r="C8" s="8" t="s">
        <v>8</v>
      </c>
      <c r="D8" s="8" t="s">
        <v>48</v>
      </c>
      <c r="E8" s="8" t="s">
        <v>9</v>
      </c>
      <c r="F8" s="8" t="s">
        <v>10</v>
      </c>
      <c r="G8" s="8" t="s">
        <v>11</v>
      </c>
      <c r="H8" s="36"/>
    </row>
    <row r="9" spans="1:9" ht="17.25" customHeight="1" x14ac:dyDescent="0.2">
      <c r="A9" s="35"/>
      <c r="B9" s="35"/>
      <c r="C9" s="8">
        <v>1</v>
      </c>
      <c r="D9" s="8">
        <v>2</v>
      </c>
      <c r="E9" s="8" t="s">
        <v>12</v>
      </c>
      <c r="F9" s="8">
        <v>5</v>
      </c>
      <c r="G9" s="8">
        <v>7</v>
      </c>
      <c r="H9" s="8" t="s">
        <v>13</v>
      </c>
    </row>
    <row r="10" spans="1:9" ht="3" customHeight="1" x14ac:dyDescent="0.2">
      <c r="A10" s="9"/>
      <c r="B10" s="10"/>
      <c r="C10" s="11"/>
      <c r="D10" s="11"/>
      <c r="E10" s="11"/>
      <c r="F10" s="11"/>
      <c r="G10" s="11"/>
      <c r="H10" s="11"/>
    </row>
    <row r="11" spans="1:9" s="14" customFormat="1" x14ac:dyDescent="0.25">
      <c r="A11" s="37" t="s">
        <v>14</v>
      </c>
      <c r="B11" s="38"/>
      <c r="C11" s="13">
        <f>SUM(C12:C20)</f>
        <v>0</v>
      </c>
      <c r="D11" s="13">
        <f t="shared" ref="D11:H11" si="0">SUM(D12:D20)</f>
        <v>0</v>
      </c>
      <c r="E11" s="13">
        <f t="shared" si="0"/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2"/>
    </row>
    <row r="12" spans="1:9" s="14" customFormat="1" x14ac:dyDescent="0.25">
      <c r="A12" s="15"/>
      <c r="B12" s="16" t="s">
        <v>15</v>
      </c>
      <c r="C12" s="17">
        <v>0</v>
      </c>
      <c r="D12" s="17">
        <v>0</v>
      </c>
      <c r="E12" s="17">
        <f>+C12+D12</f>
        <v>0</v>
      </c>
      <c r="F12" s="17">
        <v>0</v>
      </c>
      <c r="G12" s="17">
        <v>0</v>
      </c>
      <c r="H12" s="17">
        <f t="shared" ref="H12:H19" si="1">+E12-F12</f>
        <v>0</v>
      </c>
      <c r="I12" s="12"/>
    </row>
    <row r="13" spans="1:9" s="14" customFormat="1" x14ac:dyDescent="0.25">
      <c r="A13" s="15"/>
      <c r="B13" s="16" t="s">
        <v>16</v>
      </c>
      <c r="C13" s="18"/>
      <c r="D13" s="18"/>
      <c r="E13" s="19">
        <f t="shared" ref="E13:E29" si="2">+C13+D13</f>
        <v>0</v>
      </c>
      <c r="F13" s="18"/>
      <c r="G13" s="18"/>
      <c r="H13" s="17">
        <f t="shared" si="1"/>
        <v>0</v>
      </c>
      <c r="I13" s="12"/>
    </row>
    <row r="14" spans="1:9" s="14" customFormat="1" x14ac:dyDescent="0.25">
      <c r="A14" s="15"/>
      <c r="B14" s="16" t="s">
        <v>17</v>
      </c>
      <c r="C14" s="18"/>
      <c r="D14" s="18"/>
      <c r="E14" s="19">
        <f t="shared" si="2"/>
        <v>0</v>
      </c>
      <c r="F14" s="18"/>
      <c r="G14" s="18"/>
      <c r="H14" s="17">
        <f t="shared" si="1"/>
        <v>0</v>
      </c>
      <c r="I14" s="12"/>
    </row>
    <row r="15" spans="1:9" s="14" customFormat="1" x14ac:dyDescent="0.25">
      <c r="A15" s="15"/>
      <c r="B15" s="16" t="s">
        <v>18</v>
      </c>
      <c r="C15" s="18"/>
      <c r="D15" s="18"/>
      <c r="E15" s="19">
        <f t="shared" si="2"/>
        <v>0</v>
      </c>
      <c r="F15" s="18"/>
      <c r="G15" s="18"/>
      <c r="H15" s="17">
        <f t="shared" si="1"/>
        <v>0</v>
      </c>
      <c r="I15" s="12"/>
    </row>
    <row r="16" spans="1:9" s="14" customFormat="1" x14ac:dyDescent="0.25">
      <c r="A16" s="15"/>
      <c r="B16" s="16" t="s">
        <v>19</v>
      </c>
      <c r="C16" s="18"/>
      <c r="D16" s="18"/>
      <c r="E16" s="19">
        <f t="shared" si="2"/>
        <v>0</v>
      </c>
      <c r="F16" s="18"/>
      <c r="G16" s="18"/>
      <c r="H16" s="17">
        <f t="shared" si="1"/>
        <v>0</v>
      </c>
      <c r="I16" s="12"/>
    </row>
    <row r="17" spans="1:9" s="14" customFormat="1" x14ac:dyDescent="0.25">
      <c r="A17" s="15"/>
      <c r="B17" s="16" t="s">
        <v>20</v>
      </c>
      <c r="C17" s="18"/>
      <c r="D17" s="18"/>
      <c r="E17" s="19">
        <f t="shared" si="2"/>
        <v>0</v>
      </c>
      <c r="F17" s="18"/>
      <c r="G17" s="18"/>
      <c r="H17" s="17">
        <f t="shared" si="1"/>
        <v>0</v>
      </c>
      <c r="I17" s="12"/>
    </row>
    <row r="18" spans="1:9" s="14" customFormat="1" x14ac:dyDescent="0.25">
      <c r="A18" s="15"/>
      <c r="B18" s="16" t="s">
        <v>21</v>
      </c>
      <c r="C18" s="18"/>
      <c r="D18" s="18"/>
      <c r="E18" s="19">
        <f t="shared" si="2"/>
        <v>0</v>
      </c>
      <c r="F18" s="18"/>
      <c r="G18" s="18"/>
      <c r="H18" s="17">
        <f t="shared" si="1"/>
        <v>0</v>
      </c>
      <c r="I18" s="12"/>
    </row>
    <row r="19" spans="1:9" s="14" customFormat="1" x14ac:dyDescent="0.25">
      <c r="A19" s="15"/>
      <c r="B19" s="16" t="s">
        <v>22</v>
      </c>
      <c r="C19" s="18"/>
      <c r="D19" s="18"/>
      <c r="E19" s="19">
        <f t="shared" si="2"/>
        <v>0</v>
      </c>
      <c r="F19" s="18"/>
      <c r="G19" s="18"/>
      <c r="H19" s="17">
        <f t="shared" si="1"/>
        <v>0</v>
      </c>
      <c r="I19" s="12"/>
    </row>
    <row r="20" spans="1:9" s="14" customFormat="1" x14ac:dyDescent="0.25">
      <c r="A20" s="15"/>
      <c r="B20" s="16"/>
      <c r="C20" s="18"/>
      <c r="D20" s="18"/>
      <c r="E20" s="19">
        <f t="shared" si="2"/>
        <v>0</v>
      </c>
      <c r="F20" s="18"/>
      <c r="G20" s="18"/>
      <c r="H20" s="18"/>
      <c r="I20" s="12"/>
    </row>
    <row r="21" spans="1:9" s="22" customFormat="1" x14ac:dyDescent="0.25">
      <c r="A21" s="37" t="s">
        <v>23</v>
      </c>
      <c r="B21" s="38"/>
      <c r="C21" s="21">
        <f>SUM(C22:C28)</f>
        <v>34981155.340000004</v>
      </c>
      <c r="D21" s="21">
        <f>SUM(D22:D28)</f>
        <v>19056925.620000001</v>
      </c>
      <c r="E21" s="19">
        <f t="shared" si="2"/>
        <v>54038080.960000008</v>
      </c>
      <c r="F21" s="21">
        <f>SUM(F22:F28)</f>
        <v>35962470.149999999</v>
      </c>
      <c r="G21" s="21">
        <f>SUM(G22:G28)</f>
        <v>35935500.149999999</v>
      </c>
      <c r="H21" s="21">
        <f t="shared" ref="H21:H28" si="3">+E21-F21</f>
        <v>18075610.81000001</v>
      </c>
      <c r="I21" s="20"/>
    </row>
    <row r="22" spans="1:9" s="14" customFormat="1" x14ac:dyDescent="0.25">
      <c r="A22" s="15"/>
      <c r="B22" s="16" t="s">
        <v>24</v>
      </c>
      <c r="C22" s="23"/>
      <c r="D22" s="23"/>
      <c r="E22" s="19">
        <f t="shared" si="2"/>
        <v>0</v>
      </c>
      <c r="F22" s="23"/>
      <c r="G22" s="23"/>
      <c r="H22" s="24">
        <f t="shared" si="3"/>
        <v>0</v>
      </c>
      <c r="I22" s="12"/>
    </row>
    <row r="23" spans="1:9" s="14" customFormat="1" x14ac:dyDescent="0.25">
      <c r="A23" s="15"/>
      <c r="B23" s="16" t="s">
        <v>25</v>
      </c>
      <c r="C23" s="23"/>
      <c r="D23" s="23"/>
      <c r="E23" s="19">
        <f t="shared" si="2"/>
        <v>0</v>
      </c>
      <c r="F23" s="23"/>
      <c r="G23" s="23"/>
      <c r="H23" s="24">
        <f t="shared" si="3"/>
        <v>0</v>
      </c>
      <c r="I23" s="12"/>
    </row>
    <row r="24" spans="1:9" s="14" customFormat="1" x14ac:dyDescent="0.25">
      <c r="A24" s="15"/>
      <c r="B24" s="16" t="s">
        <v>26</v>
      </c>
      <c r="C24" s="23"/>
      <c r="D24" s="23"/>
      <c r="E24" s="19">
        <f t="shared" si="2"/>
        <v>0</v>
      </c>
      <c r="F24" s="23"/>
      <c r="G24" s="23"/>
      <c r="H24" s="24">
        <f t="shared" si="3"/>
        <v>0</v>
      </c>
      <c r="I24" s="12"/>
    </row>
    <row r="25" spans="1:9" s="14" customFormat="1" x14ac:dyDescent="0.25">
      <c r="A25" s="15"/>
      <c r="B25" s="16" t="s">
        <v>27</v>
      </c>
      <c r="C25" s="23"/>
      <c r="D25" s="23"/>
      <c r="E25" s="19">
        <f t="shared" si="2"/>
        <v>0</v>
      </c>
      <c r="F25" s="23"/>
      <c r="G25" s="23"/>
      <c r="H25" s="24">
        <f t="shared" si="3"/>
        <v>0</v>
      </c>
      <c r="I25" s="12"/>
    </row>
    <row r="26" spans="1:9" s="14" customFormat="1" x14ac:dyDescent="0.25">
      <c r="A26" s="15"/>
      <c r="B26" s="16" t="s">
        <v>28</v>
      </c>
      <c r="C26" s="25">
        <v>34981155.340000004</v>
      </c>
      <c r="D26" s="25">
        <v>19056925.620000001</v>
      </c>
      <c r="E26" s="24">
        <f t="shared" si="2"/>
        <v>54038080.960000008</v>
      </c>
      <c r="F26" s="25">
        <v>35962470.149999999</v>
      </c>
      <c r="G26" s="25">
        <v>35935500.149999999</v>
      </c>
      <c r="H26" s="17">
        <f t="shared" si="3"/>
        <v>18075610.81000001</v>
      </c>
      <c r="I26" s="12"/>
    </row>
    <row r="27" spans="1:9" s="14" customFormat="1" x14ac:dyDescent="0.25">
      <c r="A27" s="15"/>
      <c r="B27" s="16" t="s">
        <v>29</v>
      </c>
      <c r="C27" s="23"/>
      <c r="D27" s="23"/>
      <c r="E27" s="19">
        <f t="shared" si="2"/>
        <v>0</v>
      </c>
      <c r="F27" s="23"/>
      <c r="G27" s="23"/>
      <c r="H27" s="24">
        <f t="shared" si="3"/>
        <v>0</v>
      </c>
      <c r="I27" s="12"/>
    </row>
    <row r="28" spans="1:9" s="14" customFormat="1" x14ac:dyDescent="0.25">
      <c r="A28" s="15"/>
      <c r="B28" s="16" t="s">
        <v>30</v>
      </c>
      <c r="C28" s="23"/>
      <c r="D28" s="23"/>
      <c r="E28" s="19">
        <f t="shared" si="2"/>
        <v>0</v>
      </c>
      <c r="F28" s="23"/>
      <c r="G28" s="23"/>
      <c r="H28" s="24">
        <f t="shared" si="3"/>
        <v>0</v>
      </c>
      <c r="I28" s="12"/>
    </row>
    <row r="29" spans="1:9" s="14" customFormat="1" x14ac:dyDescent="0.25">
      <c r="A29" s="15"/>
      <c r="B29" s="16"/>
      <c r="C29" s="23"/>
      <c r="D29" s="23"/>
      <c r="E29" s="19">
        <f t="shared" si="2"/>
        <v>0</v>
      </c>
      <c r="F29" s="23"/>
      <c r="G29" s="23"/>
      <c r="H29" s="23"/>
      <c r="I29" s="12"/>
    </row>
    <row r="30" spans="1:9" s="22" customFormat="1" x14ac:dyDescent="0.25">
      <c r="A30" s="37" t="s">
        <v>31</v>
      </c>
      <c r="B30" s="38"/>
      <c r="C30" s="19">
        <f>SUM(C31:C39)</f>
        <v>0</v>
      </c>
      <c r="D30" s="19">
        <f>SUM(D31:D39)</f>
        <v>0</v>
      </c>
      <c r="E30" s="19">
        <f>+C30+D30</f>
        <v>0</v>
      </c>
      <c r="F30" s="19">
        <f>SUM(F31:F39)</f>
        <v>0</v>
      </c>
      <c r="G30" s="19">
        <f>SUM(G31:G39)</f>
        <v>0</v>
      </c>
      <c r="H30" s="19">
        <f>+E30-F30-G30</f>
        <v>0</v>
      </c>
      <c r="I30" s="20"/>
    </row>
    <row r="31" spans="1:9" s="14" customFormat="1" x14ac:dyDescent="0.25">
      <c r="A31" s="15"/>
      <c r="B31" s="16" t="s">
        <v>32</v>
      </c>
      <c r="C31" s="24"/>
      <c r="D31" s="24"/>
      <c r="E31" s="24">
        <f t="shared" ref="E31:E39" si="4">+C31+D31</f>
        <v>0</v>
      </c>
      <c r="F31" s="24"/>
      <c r="G31" s="24"/>
      <c r="H31" s="24">
        <f>+E31-F31</f>
        <v>0</v>
      </c>
      <c r="I31" s="12"/>
    </row>
    <row r="32" spans="1:9" s="14" customFormat="1" x14ac:dyDescent="0.25">
      <c r="A32" s="15"/>
      <c r="B32" s="16" t="s">
        <v>33</v>
      </c>
      <c r="C32" s="24"/>
      <c r="D32" s="24">
        <f>660673.36-660673.36</f>
        <v>0</v>
      </c>
      <c r="E32" s="24">
        <f t="shared" si="4"/>
        <v>0</v>
      </c>
      <c r="F32" s="24"/>
      <c r="G32" s="24"/>
      <c r="H32" s="24">
        <f>+E32-F32-G32</f>
        <v>0</v>
      </c>
      <c r="I32" s="12"/>
    </row>
    <row r="33" spans="1:9" s="14" customFormat="1" x14ac:dyDescent="0.25">
      <c r="A33" s="15"/>
      <c r="B33" s="16" t="s">
        <v>34</v>
      </c>
      <c r="C33" s="24"/>
      <c r="D33" s="24"/>
      <c r="E33" s="24">
        <f t="shared" si="4"/>
        <v>0</v>
      </c>
      <c r="F33" s="24"/>
      <c r="G33" s="24"/>
      <c r="H33" s="24">
        <f t="shared" ref="H33:H39" si="5">+E33-F33</f>
        <v>0</v>
      </c>
      <c r="I33" s="12"/>
    </row>
    <row r="34" spans="1:9" s="14" customFormat="1" x14ac:dyDescent="0.25">
      <c r="A34" s="15"/>
      <c r="B34" s="16" t="s">
        <v>35</v>
      </c>
      <c r="C34" s="24"/>
      <c r="D34" s="24"/>
      <c r="E34" s="24">
        <f t="shared" si="4"/>
        <v>0</v>
      </c>
      <c r="F34" s="24"/>
      <c r="G34" s="24"/>
      <c r="H34" s="24">
        <f t="shared" si="5"/>
        <v>0</v>
      </c>
      <c r="I34" s="12"/>
    </row>
    <row r="35" spans="1:9" s="14" customFormat="1" x14ac:dyDescent="0.25">
      <c r="A35" s="15"/>
      <c r="B35" s="16" t="s">
        <v>36</v>
      </c>
      <c r="C35" s="24"/>
      <c r="D35" s="24"/>
      <c r="E35" s="24">
        <f t="shared" si="4"/>
        <v>0</v>
      </c>
      <c r="F35" s="24"/>
      <c r="G35" s="24"/>
      <c r="H35" s="24">
        <f t="shared" si="5"/>
        <v>0</v>
      </c>
      <c r="I35" s="12"/>
    </row>
    <row r="36" spans="1:9" s="14" customFormat="1" x14ac:dyDescent="0.25">
      <c r="A36" s="15"/>
      <c r="B36" s="16" t="s">
        <v>37</v>
      </c>
      <c r="C36" s="24"/>
      <c r="D36" s="24"/>
      <c r="E36" s="24">
        <f t="shared" si="4"/>
        <v>0</v>
      </c>
      <c r="F36" s="24"/>
      <c r="G36" s="24"/>
      <c r="H36" s="24">
        <f t="shared" si="5"/>
        <v>0</v>
      </c>
      <c r="I36" s="12"/>
    </row>
    <row r="37" spans="1:9" s="14" customFormat="1" x14ac:dyDescent="0.25">
      <c r="A37" s="15"/>
      <c r="B37" s="16" t="s">
        <v>38</v>
      </c>
      <c r="C37" s="24"/>
      <c r="D37" s="24"/>
      <c r="E37" s="24">
        <f t="shared" si="4"/>
        <v>0</v>
      </c>
      <c r="F37" s="24"/>
      <c r="G37" s="24"/>
      <c r="H37" s="24">
        <f t="shared" si="5"/>
        <v>0</v>
      </c>
      <c r="I37" s="12"/>
    </row>
    <row r="38" spans="1:9" s="14" customFormat="1" x14ac:dyDescent="0.25">
      <c r="A38" s="15"/>
      <c r="B38" s="16" t="s">
        <v>39</v>
      </c>
      <c r="C38" s="24"/>
      <c r="D38" s="24"/>
      <c r="E38" s="24">
        <f t="shared" si="4"/>
        <v>0</v>
      </c>
      <c r="F38" s="24"/>
      <c r="G38" s="24"/>
      <c r="H38" s="24">
        <f t="shared" si="5"/>
        <v>0</v>
      </c>
      <c r="I38" s="12"/>
    </row>
    <row r="39" spans="1:9" s="14" customFormat="1" x14ac:dyDescent="0.25">
      <c r="A39" s="15"/>
      <c r="B39" s="16" t="s">
        <v>40</v>
      </c>
      <c r="C39" s="24"/>
      <c r="D39" s="24"/>
      <c r="E39" s="24">
        <f t="shared" si="4"/>
        <v>0</v>
      </c>
      <c r="F39" s="24"/>
      <c r="G39" s="24"/>
      <c r="H39" s="24">
        <f t="shared" si="5"/>
        <v>0</v>
      </c>
      <c r="I39" s="12"/>
    </row>
    <row r="40" spans="1:9" s="14" customFormat="1" x14ac:dyDescent="0.25">
      <c r="A40" s="15"/>
      <c r="B40" s="16"/>
      <c r="C40" s="24"/>
      <c r="D40" s="24"/>
      <c r="E40" s="24"/>
      <c r="F40" s="24"/>
      <c r="G40" s="24"/>
      <c r="H40" s="24"/>
      <c r="I40" s="12"/>
    </row>
    <row r="41" spans="1:9" s="22" customFormat="1" x14ac:dyDescent="0.25">
      <c r="A41" s="37" t="s">
        <v>41</v>
      </c>
      <c r="B41" s="38"/>
      <c r="C41" s="19">
        <f>SUM(C42:C45)</f>
        <v>0</v>
      </c>
      <c r="D41" s="19">
        <f>SUM(D42:D45)</f>
        <v>0</v>
      </c>
      <c r="E41" s="19">
        <f>+C41+D41</f>
        <v>0</v>
      </c>
      <c r="F41" s="19">
        <f>SUM(F42:F45)</f>
        <v>0</v>
      </c>
      <c r="G41" s="19">
        <f>SUM(G42:G45)</f>
        <v>0</v>
      </c>
      <c r="H41" s="19">
        <f>+E41-F41</f>
        <v>0</v>
      </c>
      <c r="I41" s="20"/>
    </row>
    <row r="42" spans="1:9" s="14" customFormat="1" x14ac:dyDescent="0.25">
      <c r="A42" s="15"/>
      <c r="B42" s="16" t="s">
        <v>42</v>
      </c>
      <c r="C42" s="24"/>
      <c r="D42" s="24"/>
      <c r="E42" s="24">
        <f>+C42+D42</f>
        <v>0</v>
      </c>
      <c r="F42" s="24"/>
      <c r="G42" s="24"/>
      <c r="H42" s="24">
        <f>+E42-F42</f>
        <v>0</v>
      </c>
      <c r="I42" s="12"/>
    </row>
    <row r="43" spans="1:9" s="14" customFormat="1" ht="25.5" x14ac:dyDescent="0.25">
      <c r="A43" s="15"/>
      <c r="B43" s="16" t="s">
        <v>43</v>
      </c>
      <c r="C43" s="24"/>
      <c r="D43" s="24"/>
      <c r="E43" s="24">
        <f>+C43+D43</f>
        <v>0</v>
      </c>
      <c r="F43" s="24"/>
      <c r="G43" s="24"/>
      <c r="H43" s="24">
        <f>+E43-F43</f>
        <v>0</v>
      </c>
      <c r="I43" s="12"/>
    </row>
    <row r="44" spans="1:9" s="14" customFormat="1" x14ac:dyDescent="0.25">
      <c r="A44" s="15"/>
      <c r="B44" s="16" t="s">
        <v>44</v>
      </c>
      <c r="C44" s="24"/>
      <c r="D44" s="24"/>
      <c r="E44" s="24">
        <f>+C44+D44</f>
        <v>0</v>
      </c>
      <c r="F44" s="24"/>
      <c r="G44" s="24"/>
      <c r="H44" s="24">
        <f>+E44-F44</f>
        <v>0</v>
      </c>
      <c r="I44" s="12"/>
    </row>
    <row r="45" spans="1:9" s="14" customFormat="1" x14ac:dyDescent="0.25">
      <c r="A45" s="15"/>
      <c r="B45" s="16" t="s">
        <v>45</v>
      </c>
      <c r="C45" s="24"/>
      <c r="D45" s="24"/>
      <c r="E45" s="24">
        <f>+C45+D45</f>
        <v>0</v>
      </c>
      <c r="F45" s="24"/>
      <c r="G45" s="24"/>
      <c r="H45" s="24">
        <f>+E45-F45</f>
        <v>0</v>
      </c>
      <c r="I45" s="12"/>
    </row>
    <row r="46" spans="1:9" s="14" customFormat="1" x14ac:dyDescent="0.25">
      <c r="A46" s="26"/>
      <c r="B46" s="27"/>
      <c r="C46" s="28"/>
      <c r="D46" s="28"/>
      <c r="E46" s="28"/>
      <c r="F46" s="28"/>
      <c r="G46" s="28"/>
      <c r="H46" s="28"/>
      <c r="I46" s="12"/>
    </row>
    <row r="47" spans="1:9" s="22" customFormat="1" ht="14.25" customHeight="1" x14ac:dyDescent="0.25">
      <c r="A47" s="29"/>
      <c r="B47" s="30" t="s">
        <v>46</v>
      </c>
      <c r="C47" s="31">
        <f>+C11+C21+C30+C41</f>
        <v>34981155.340000004</v>
      </c>
      <c r="D47" s="31">
        <f t="shared" ref="D47:H47" si="6">+D11+D21+D30+D41</f>
        <v>19056925.620000001</v>
      </c>
      <c r="E47" s="31">
        <f t="shared" si="6"/>
        <v>54038080.960000008</v>
      </c>
      <c r="F47" s="31">
        <f t="shared" si="6"/>
        <v>35962470.149999999</v>
      </c>
      <c r="G47" s="31">
        <f t="shared" si="6"/>
        <v>35935500.149999999</v>
      </c>
      <c r="H47" s="31">
        <f t="shared" si="6"/>
        <v>18075610.81000001</v>
      </c>
      <c r="I47" s="20"/>
    </row>
    <row r="49" spans="1:9" x14ac:dyDescent="0.2">
      <c r="A49" s="1" t="s">
        <v>47</v>
      </c>
      <c r="E49" s="32" t="str">
        <f>IF(E47=[1]CAdmon!F16," ","ERROR")</f>
        <v xml:space="preserve"> </v>
      </c>
      <c r="F49" s="32" t="str">
        <f>IF(F47=[1]CAdmon!H16," ","ERROR")</f>
        <v xml:space="preserve"> </v>
      </c>
      <c r="G49" s="32" t="str">
        <f>IF(G47=[1]CAdmon!J16," ","ERROR")</f>
        <v xml:space="preserve"> </v>
      </c>
      <c r="H49" s="32" t="str">
        <f>IF(H47=[1]CAdmon!K16," ","ERROR")</f>
        <v xml:space="preserve"> </v>
      </c>
      <c r="I49" s="2"/>
    </row>
    <row r="50" spans="1:9" x14ac:dyDescent="0.2">
      <c r="A50" s="39"/>
      <c r="B50" s="39"/>
      <c r="C50" s="39"/>
      <c r="D50" s="39"/>
      <c r="E50" s="39"/>
      <c r="F50" s="39"/>
      <c r="G50" s="39"/>
      <c r="H50" s="39"/>
      <c r="I50" s="2"/>
    </row>
  </sheetData>
  <mergeCells count="11">
    <mergeCell ref="A11:B11"/>
    <mergeCell ref="A21:B21"/>
    <mergeCell ref="A30:B30"/>
    <mergeCell ref="A41:B41"/>
    <mergeCell ref="A50:H50"/>
    <mergeCell ref="A1:H1"/>
    <mergeCell ref="A2:H2"/>
    <mergeCell ref="A3:H3"/>
    <mergeCell ref="A7:B9"/>
    <mergeCell ref="C7:G7"/>
    <mergeCell ref="H7:H8"/>
  </mergeCells>
  <printOptions horizontalCentered="1"/>
  <pageMargins left="0.31496062992125984" right="0.31496062992125984" top="0.35433070866141736" bottom="0.35433070866141736" header="0.31496062992125984" footer="0.31496062992125984"/>
  <pageSetup scale="83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Admin</cp:lastModifiedBy>
  <cp:lastPrinted>2018-11-27T04:20:38Z</cp:lastPrinted>
  <dcterms:created xsi:type="dcterms:W3CDTF">2018-10-26T22:40:37Z</dcterms:created>
  <dcterms:modified xsi:type="dcterms:W3CDTF">2018-11-27T04:21:10Z</dcterms:modified>
</cp:coreProperties>
</file>